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3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<sst xmlns="http://schemas.openxmlformats.org/spreadsheetml/2006/main" count="49" uniqueCount="49">
  <si>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STT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</si>
  <si>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</si>
  <si>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</si>
  <si>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</si>
  <si>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</si>
  <si>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</si>
  <si>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</si>
  <si>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</si>
  <si>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</si>
  <si>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</si>
  <si>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</si>
  <si>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</si>
  <si>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</si>
  <si>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</si>
  <si>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</si>
  <si>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</si>
  <si>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</si>
  <si>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Phạm Văn</t>
  </si>
  <si>
    <t>Thủy</t>
  </si>
  <si>
    <t>Nguyễn Đức</t>
  </si>
  <si>
    <t>Cảnh</t>
  </si>
  <si>
    <t>Đàm Văn</t>
  </si>
  <si>
    <t>Công</t>
  </si>
  <si>
    <t>Khoa</t>
  </si>
  <si>
    <t>Linh</t>
  </si>
  <si>
    <t>Mạnh</t>
  </si>
  <si>
    <t>Thiết</t>
  </si>
  <si>
    <t>Trung Thị</t>
  </si>
  <si>
    <t>Đỗ Văn</t>
  </si>
  <si>
    <t>Vũ Tuấn</t>
  </si>
  <si>
    <t>Lê Thế</t>
  </si>
  <si>
    <t>Ngành: Quản lý đất đai</t>
  </si>
  <si>
    <t>Nguyễn Thị Bích</t>
  </si>
  <si>
    <t>M13</t>
  </si>
  <si>
    <t>M14</t>
  </si>
  <si>
    <t>M15</t>
  </si>
  <si>
    <t>M16</t>
  </si>
  <si>
    <t>M17</t>
  </si>
  <si>
    <t>M18</t>
  </si>
  <si>
    <t>BẢNG TỔNG KẾT HỌC KỲ 3 - LỚP ĐC07-15
NĂM HỌC 2016 - 2017</t>
  </si>
  <si>
    <t xml:space="preserve">   Hải Phòng, ngày      tháng       năm 2017</t>
  </si>
  <si>
    <t>M13: Quy hoạch sử dụng đất</t>
  </si>
  <si>
    <t>M14:  Trắc địa cơ sở</t>
  </si>
  <si>
    <t>M15: Hệ thống thông tin đo đạc GIS</t>
  </si>
  <si>
    <t>M16: Pháp luật đất đai</t>
  </si>
  <si>
    <t>M17: Đo Đạc địa chính</t>
  </si>
  <si>
    <t>M18: Đăng ký thống kê đất đai</t>
  </si>
  <si>
    <t>Khá: 4/7= 57.1%</t>
  </si>
  <si>
    <t>TB Khá: 3/7= 42.9%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</si>
</sst>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</numFmts>
  <fonts count="56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b/>
      <sz val="10"/>
      <name val=".VnArial Narrow"/>
      <family val="2"/>
    </font>
    <font>
      <sz val="8"/>
      <name val=".VnArial Narrow"/>
      <family val="2"/>
    </font>
    <font>
      <sz val="11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.VnTimeH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Alignment="1">
      <alignment/>
    </xf>
    <xf numFmtId="178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8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20" fillId="0" borderId="11" xfId="0" applyFont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8" fontId="1" fillId="32" borderId="11" xfId="0" applyNumberFormat="1" applyFont="1" applyFill="1" applyBorder="1" applyAlignment="1">
      <alignment horizontal="center" vertical="center"/>
    </xf>
    <xf numFmtId="178" fontId="15" fillId="0" borderId="11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179" fontId="12" fillId="0" borderId="11" xfId="0" applyNumberFormat="1" applyFont="1" applyFill="1" applyBorder="1" applyAlignment="1">
      <alignment horizontal="center" vertical="center"/>
    </xf>
    <xf numFmtId="1" fontId="21" fillId="32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78" fontId="16" fillId="0" borderId="13" xfId="0" applyNumberFormat="1" applyFont="1" applyFill="1" applyBorder="1" applyAlignment="1">
      <alignment horizontal="center" vertical="center" wrapText="1"/>
    </xf>
    <xf numFmtId="178" fontId="16" fillId="0" borderId="14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8" fontId="19" fillId="0" borderId="0" xfId="0" applyNumberFormat="1" applyFont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476250</xdr:rowOff>
    </xdr:from>
    <xdr:to>
      <xdr:col>12</xdr:col>
      <xdr:colOff>333375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581400" y="476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</xdr:row>
      <xdr:rowOff>38100</xdr:rowOff>
    </xdr:from>
    <xdr:to>
      <xdr:col>3</xdr:col>
      <xdr:colOff>171450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61975" y="6572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13</xdr:col>
      <xdr:colOff>647700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60483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45"/>
  <sheetViews>
    <sheetView tabSelected="1" zoomScalePageLayoutView="0" workbookViewId="0" topLeftCell="A19">
      <selection activeCell="P1" sqref="P1:P16384"/>
    </sheetView>
  </sheetViews>
  <sheetFormatPr defaultColWidth="9.140625" defaultRowHeight="12.75"/>
  <cols>
    <col min="1" max="1" width="4.140625" style="2" customWidth="1"/>
    <col min="2" max="2" width="16.8515625" style="1" customWidth="1"/>
    <col min="3" max="3" width="7.8515625" style="3" customWidth="1"/>
    <col min="4" max="9" width="3.7109375" style="1" customWidth="1"/>
    <col min="10" max="10" width="6.28125" style="1" customWidth="1"/>
    <col min="11" max="11" width="9.00390625" style="10" customWidth="1"/>
    <col min="12" max="12" width="6.57421875" style="1" customWidth="1"/>
    <col min="13" max="13" width="7.57421875" style="1" customWidth="1"/>
    <col min="14" max="14" width="13.57421875" style="1" customWidth="1"/>
    <col min="15" max="15" width="9.57421875" style="1" customWidth="1"/>
    <col min="16" max="16" width="16.57421875" style="1" customWidth="1"/>
    <col min="17" max="16384" width="9.140625" style="1" customWidth="1"/>
  </cols>
  <sheetData>
    <row r="1" spans="1:15" ht="48.75" customHeight="1">
      <c r="A1" s="56" t="s">
        <v>4</v>
      </c>
      <c r="B1" s="56"/>
      <c r="C1" s="56"/>
      <c r="D1" s="56"/>
      <c r="E1" s="56"/>
      <c r="F1" s="56"/>
      <c r="G1" s="53" t="s">
        <v>5</v>
      </c>
      <c r="H1" s="53"/>
      <c r="I1" s="53"/>
      <c r="J1" s="53"/>
      <c r="K1" s="53"/>
      <c r="L1" s="53"/>
      <c r="M1" s="53"/>
      <c r="N1" s="53"/>
      <c r="O1" s="14"/>
    </row>
    <row r="2" spans="1:15" ht="57" customHeight="1">
      <c r="A2" s="54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4"/>
    </row>
    <row r="3" spans="1:29" ht="18" customHeight="1">
      <c r="A3" s="16"/>
      <c r="B3" s="25" t="s">
        <v>2</v>
      </c>
      <c r="C3" s="15"/>
      <c r="D3" s="19"/>
      <c r="E3" s="19"/>
      <c r="F3" s="19"/>
      <c r="G3" s="15"/>
      <c r="H3" s="19"/>
      <c r="I3" s="62" t="s">
        <v>31</v>
      </c>
      <c r="J3" s="62"/>
      <c r="K3" s="62"/>
      <c r="L3" s="62"/>
      <c r="M3" s="62"/>
      <c r="N3" s="6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5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6"/>
    </row>
    <row r="5" spans="1:14" s="5" customFormat="1" ht="15.75" customHeight="1">
      <c r="A5" s="63" t="s">
        <v>0</v>
      </c>
      <c r="B5" s="65" t="s">
        <v>6</v>
      </c>
      <c r="C5" s="66"/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57" t="s">
        <v>7</v>
      </c>
      <c r="K5" s="57" t="s">
        <v>8</v>
      </c>
      <c r="L5" s="57" t="s">
        <v>9</v>
      </c>
      <c r="M5" s="57" t="s">
        <v>10</v>
      </c>
      <c r="N5" s="63" t="s">
        <v>3</v>
      </c>
    </row>
    <row r="6" spans="1:14" s="11" customFormat="1" ht="18" customHeight="1">
      <c r="A6" s="64"/>
      <c r="B6" s="67"/>
      <c r="C6" s="68"/>
      <c r="D6" s="52">
        <v>4</v>
      </c>
      <c r="E6" s="52">
        <v>4</v>
      </c>
      <c r="F6" s="52">
        <v>2</v>
      </c>
      <c r="G6" s="52">
        <v>4</v>
      </c>
      <c r="H6" s="52">
        <v>4</v>
      </c>
      <c r="I6" s="52">
        <v>3</v>
      </c>
      <c r="J6" s="58"/>
      <c r="K6" s="58"/>
      <c r="L6" s="58"/>
      <c r="M6" s="58"/>
      <c r="N6" s="64"/>
    </row>
    <row r="7" spans="1:15" s="40" customFormat="1" ht="25.5" customHeight="1">
      <c r="A7" s="41">
        <v>1</v>
      </c>
      <c r="B7" s="42" t="s">
        <v>19</v>
      </c>
      <c r="C7" s="43" t="s">
        <v>20</v>
      </c>
      <c r="D7" s="44">
        <v>6.56</v>
      </c>
      <c r="E7" s="44">
        <v>7.28</v>
      </c>
      <c r="F7" s="44">
        <v>8</v>
      </c>
      <c r="G7" s="44">
        <v>7.68</v>
      </c>
      <c r="H7" s="44">
        <v>7.84</v>
      </c>
      <c r="I7" s="44">
        <v>7.16</v>
      </c>
      <c r="J7" s="45">
        <f>(D7*$D$6+E7*$E$6+F7*$F$6+G7*$G$6+H7*$H$6+I7*$I$6)/SUM($D$6:$I$6)</f>
        <v>7.377142857142856</v>
      </c>
      <c r="K7" s="46" t="str">
        <f>IF(J7&gt;=8.96,"Xuất sắc",IF(J7&gt;=7.96,"Giỏi",IF(J7&gt;=6.96,"Khá",IF(J7&gt;=5.96,"TB Khá",IF(J7&gt;=4.96,"Trung bình",IF(J7&gt;=4,"Yếu","Kém"))))))</f>
        <v>Khá</v>
      </c>
      <c r="L7" s="51">
        <v>8.6</v>
      </c>
      <c r="M7" s="47" t="str">
        <f>IF(L7&gt;=9,"Xuất sắc",IF(AND(L7&gt;=8,P7&lt;9),"Tốt",IF(AND(L7&gt;=7,L7&lt;8),"Khá",IF(AND(L7&gt;=6,L7&lt;7),"TB Khá",IF(AND(L7&gt;=5,L7&lt;6),"Trung bình",IF(AND(L7&gt;=3,L7&lt;5),"Yếu","Kém"))))))</f>
        <v>Tốt</v>
      </c>
      <c r="N7" s="48"/>
      <c r="O7" s="12"/>
    </row>
    <row r="8" spans="1:15" s="40" customFormat="1" ht="25.5" customHeight="1">
      <c r="A8" s="41">
        <v>2</v>
      </c>
      <c r="B8" s="42" t="s">
        <v>21</v>
      </c>
      <c r="C8" s="43" t="s">
        <v>22</v>
      </c>
      <c r="D8" s="44">
        <v>5.8</v>
      </c>
      <c r="E8" s="44">
        <v>7.6</v>
      </c>
      <c r="F8" s="44">
        <v>7.16</v>
      </c>
      <c r="G8" s="44">
        <v>7.16</v>
      </c>
      <c r="H8" s="44">
        <v>7.6</v>
      </c>
      <c r="I8" s="44">
        <v>6.68</v>
      </c>
      <c r="J8" s="45">
        <f aca="true" t="shared" si="0" ref="J8:J13">(D8*$D$6+E8*$E$6+F8*$F$6+G8*$G$6+H8*$H$6+I8*$I$6)/SUM($D$6:$I$6)</f>
        <v>6.999999999999998</v>
      </c>
      <c r="K8" s="46" t="str">
        <f aca="true" t="shared" si="1" ref="K8:K13">IF(J8&gt;=8.96,"Xuất sắc",IF(J8&gt;=7.96,"Giỏi",IF(J8&gt;=6.96,"Khá",IF(J8&gt;=5.96,"TB Khá",IF(J8&gt;=4.96,"Trung bình",IF(J8&gt;=4,"Yếu","Kém"))))))</f>
        <v>Khá</v>
      </c>
      <c r="L8" s="51">
        <v>7.3</v>
      </c>
      <c r="M8" s="47" t="str">
        <f aca="true" t="shared" si="2" ref="M8:M13">IF(L8&gt;=9,"Xuất sắc",IF(AND(L8&gt;=8,P8&lt;9),"Tốt",IF(AND(L8&gt;=7,L8&lt;8),"Khá",IF(AND(L8&gt;=6,L8&lt;7),"TB Khá",IF(AND(L8&gt;=5,L8&lt;6),"Trung bình",IF(AND(L8&gt;=3,L8&lt;5),"Yếu","Kém"))))))</f>
        <v>Khá</v>
      </c>
      <c r="N8" s="49"/>
      <c r="O8" s="12"/>
    </row>
    <row r="9" spans="1:15" s="40" customFormat="1" ht="25.5" customHeight="1">
      <c r="A9" s="41">
        <v>3</v>
      </c>
      <c r="B9" s="42" t="s">
        <v>30</v>
      </c>
      <c r="C9" s="43" t="s">
        <v>23</v>
      </c>
      <c r="D9" s="44">
        <v>5</v>
      </c>
      <c r="E9" s="44">
        <v>7.72</v>
      </c>
      <c r="F9" s="44">
        <v>7.76</v>
      </c>
      <c r="G9" s="44">
        <v>6.16</v>
      </c>
      <c r="H9" s="44">
        <v>6.84</v>
      </c>
      <c r="I9" s="44">
        <v>6.68</v>
      </c>
      <c r="J9" s="45">
        <f t="shared" si="0"/>
        <v>6.592380952380952</v>
      </c>
      <c r="K9" s="46" t="str">
        <f t="shared" si="1"/>
        <v>TB Khá</v>
      </c>
      <c r="L9" s="51">
        <v>6.6</v>
      </c>
      <c r="M9" s="47" t="str">
        <f t="shared" si="2"/>
        <v>TB Khá</v>
      </c>
      <c r="N9" s="48"/>
      <c r="O9" s="12"/>
    </row>
    <row r="10" spans="1:15" s="40" customFormat="1" ht="25.5" customHeight="1">
      <c r="A10" s="41">
        <v>4</v>
      </c>
      <c r="B10" s="42" t="s">
        <v>29</v>
      </c>
      <c r="C10" s="43" t="s">
        <v>24</v>
      </c>
      <c r="D10" s="44">
        <v>7.24</v>
      </c>
      <c r="E10" s="44">
        <v>7</v>
      </c>
      <c r="F10" s="44">
        <v>7.76</v>
      </c>
      <c r="G10" s="44">
        <v>7.56</v>
      </c>
      <c r="H10" s="44">
        <v>6.84</v>
      </c>
      <c r="I10" s="44">
        <v>7.92</v>
      </c>
      <c r="J10" s="45">
        <f t="shared" si="0"/>
        <v>7.325714285714285</v>
      </c>
      <c r="K10" s="46" t="str">
        <f t="shared" si="1"/>
        <v>Khá</v>
      </c>
      <c r="L10" s="51">
        <v>8</v>
      </c>
      <c r="M10" s="47" t="str">
        <f t="shared" si="2"/>
        <v>Tốt</v>
      </c>
      <c r="N10" s="48"/>
      <c r="O10" s="12"/>
    </row>
    <row r="11" spans="1:15" s="40" customFormat="1" ht="25.5" customHeight="1">
      <c r="A11" s="41">
        <v>5</v>
      </c>
      <c r="B11" s="42" t="s">
        <v>28</v>
      </c>
      <c r="C11" s="43" t="s">
        <v>25</v>
      </c>
      <c r="D11" s="44">
        <v>6.4</v>
      </c>
      <c r="E11" s="44">
        <v>7</v>
      </c>
      <c r="F11" s="44">
        <v>7</v>
      </c>
      <c r="G11" s="44">
        <v>6.72</v>
      </c>
      <c r="H11" s="44">
        <v>6.84</v>
      </c>
      <c r="I11" s="44">
        <v>5.6</v>
      </c>
      <c r="J11" s="45">
        <f t="shared" si="0"/>
        <v>6.601904761904761</v>
      </c>
      <c r="K11" s="46" t="str">
        <f t="shared" si="1"/>
        <v>TB Khá</v>
      </c>
      <c r="L11" s="51">
        <v>6.4</v>
      </c>
      <c r="M11" s="47" t="str">
        <f t="shared" si="2"/>
        <v>TB Khá</v>
      </c>
      <c r="N11" s="49"/>
      <c r="O11" s="12"/>
    </row>
    <row r="12" spans="1:15" s="40" customFormat="1" ht="25.5" customHeight="1">
      <c r="A12" s="41">
        <v>6</v>
      </c>
      <c r="B12" s="42" t="s">
        <v>17</v>
      </c>
      <c r="C12" s="43" t="s">
        <v>26</v>
      </c>
      <c r="D12" s="44">
        <v>7.64</v>
      </c>
      <c r="E12" s="44">
        <v>8.12</v>
      </c>
      <c r="F12" s="44">
        <v>7.56</v>
      </c>
      <c r="G12" s="44">
        <v>7.44</v>
      </c>
      <c r="H12" s="44">
        <v>7.84</v>
      </c>
      <c r="I12" s="44">
        <v>7.92</v>
      </c>
      <c r="J12" s="45">
        <f t="shared" si="0"/>
        <v>7.763809523809523</v>
      </c>
      <c r="K12" s="46" t="str">
        <f t="shared" si="1"/>
        <v>Khá</v>
      </c>
      <c r="L12" s="51">
        <v>8.4</v>
      </c>
      <c r="M12" s="47" t="str">
        <f t="shared" si="2"/>
        <v>Tốt</v>
      </c>
      <c r="N12" s="49"/>
      <c r="O12" s="12"/>
    </row>
    <row r="13" spans="1:15" s="40" customFormat="1" ht="25.5" customHeight="1">
      <c r="A13" s="41">
        <v>7</v>
      </c>
      <c r="B13" s="42" t="s">
        <v>27</v>
      </c>
      <c r="C13" s="43" t="s">
        <v>18</v>
      </c>
      <c r="D13" s="44">
        <v>5.96</v>
      </c>
      <c r="E13" s="44">
        <v>7.48</v>
      </c>
      <c r="F13" s="44">
        <v>7.6</v>
      </c>
      <c r="G13" s="44">
        <v>7.48</v>
      </c>
      <c r="H13" s="44">
        <v>6.68</v>
      </c>
      <c r="I13" s="44">
        <v>6.52</v>
      </c>
      <c r="J13" s="45">
        <f t="shared" si="0"/>
        <v>6.9123809523809525</v>
      </c>
      <c r="K13" s="46" t="str">
        <f t="shared" si="1"/>
        <v>TB Khá</v>
      </c>
      <c r="L13" s="51">
        <v>7</v>
      </c>
      <c r="M13" s="47" t="str">
        <f t="shared" si="2"/>
        <v>Khá</v>
      </c>
      <c r="N13" s="50"/>
      <c r="O13" s="12"/>
    </row>
    <row r="14" spans="1:13" s="22" customFormat="1" ht="19.5" customHeight="1">
      <c r="A14" s="60" t="s">
        <v>11</v>
      </c>
      <c r="B14" s="60"/>
      <c r="C14" s="60"/>
      <c r="D14" s="21" t="s">
        <v>47</v>
      </c>
      <c r="E14" s="21"/>
      <c r="F14" s="21"/>
      <c r="G14" s="21"/>
      <c r="I14" s="21"/>
      <c r="K14" s="21" t="s">
        <v>48</v>
      </c>
      <c r="L14" s="21"/>
      <c r="M14" s="23"/>
    </row>
    <row r="15" spans="1:15" s="22" customFormat="1" ht="18" customHeight="1">
      <c r="A15" s="29"/>
      <c r="C15" s="21"/>
      <c r="D15" s="30"/>
      <c r="E15" s="30"/>
      <c r="F15" s="30"/>
      <c r="G15" s="30"/>
      <c r="H15" s="30"/>
      <c r="I15" s="30"/>
      <c r="J15" s="61" t="s">
        <v>40</v>
      </c>
      <c r="K15" s="61"/>
      <c r="L15" s="61"/>
      <c r="M15" s="61"/>
      <c r="N15" s="61"/>
      <c r="O15" s="37"/>
    </row>
    <row r="16" spans="1:15" s="22" customFormat="1" ht="18" customHeight="1">
      <c r="A16" s="59" t="s">
        <v>12</v>
      </c>
      <c r="B16" s="59"/>
      <c r="C16" s="59"/>
      <c r="D16" s="59"/>
      <c r="E16" s="59" t="s">
        <v>13</v>
      </c>
      <c r="F16" s="59"/>
      <c r="G16" s="59"/>
      <c r="H16" s="59"/>
      <c r="I16" s="59"/>
      <c r="J16" s="59"/>
      <c r="K16" s="60" t="s">
        <v>14</v>
      </c>
      <c r="L16" s="60"/>
      <c r="M16" s="60"/>
      <c r="N16" s="60"/>
      <c r="O16" s="32"/>
    </row>
    <row r="17" spans="1:15" s="22" customFormat="1" ht="18" customHeight="1">
      <c r="A17" s="26"/>
      <c r="B17" s="26"/>
      <c r="C17" s="2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3"/>
      <c r="O17" s="23"/>
    </row>
    <row r="18" spans="1:15" s="27" customFormat="1" ht="50.25" customHeight="1">
      <c r="A18" s="60" t="s">
        <v>15</v>
      </c>
      <c r="B18" s="60"/>
      <c r="C18" s="60"/>
      <c r="D18" s="60"/>
      <c r="E18" s="59" t="s">
        <v>16</v>
      </c>
      <c r="F18" s="59"/>
      <c r="G18" s="59"/>
      <c r="H18" s="59"/>
      <c r="I18" s="59"/>
      <c r="J18" s="59"/>
      <c r="K18" s="59" t="s">
        <v>32</v>
      </c>
      <c r="L18" s="59"/>
      <c r="M18" s="59"/>
      <c r="N18" s="59"/>
      <c r="O18" s="31"/>
    </row>
    <row r="19" spans="1:15" s="22" customFormat="1" ht="12" customHeight="1">
      <c r="A19" s="26"/>
      <c r="B19" s="23"/>
      <c r="C19" s="2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24" s="28" customFormat="1" ht="18" customHeight="1">
      <c r="A20" s="34"/>
      <c r="B20" s="35" t="s">
        <v>1</v>
      </c>
      <c r="C20" s="17" t="s">
        <v>41</v>
      </c>
      <c r="F20" s="17"/>
      <c r="J20" s="17"/>
      <c r="K20" s="17" t="s">
        <v>44</v>
      </c>
      <c r="M20" s="18"/>
      <c r="N20" s="17"/>
      <c r="X20" s="36"/>
    </row>
    <row r="21" spans="1:14" s="22" customFormat="1" ht="18" customHeight="1">
      <c r="A21" s="29"/>
      <c r="B21" s="37"/>
      <c r="C21" s="17" t="s">
        <v>42</v>
      </c>
      <c r="F21" s="17"/>
      <c r="J21" s="17"/>
      <c r="K21" s="17" t="s">
        <v>45</v>
      </c>
      <c r="M21" s="36"/>
      <c r="N21" s="17"/>
    </row>
    <row r="22" spans="1:14" s="22" customFormat="1" ht="18" customHeight="1">
      <c r="A22" s="29"/>
      <c r="B22" s="21"/>
      <c r="C22" s="17" t="s">
        <v>43</v>
      </c>
      <c r="J22" s="18"/>
      <c r="K22" s="17" t="s">
        <v>46</v>
      </c>
      <c r="M22" s="36"/>
      <c r="N22" s="18"/>
    </row>
    <row r="23" spans="1:11" s="22" customFormat="1" ht="18" customHeight="1">
      <c r="A23" s="29"/>
      <c r="B23" s="21"/>
      <c r="C23" s="17"/>
      <c r="K23" s="39"/>
    </row>
    <row r="24" spans="1:11" s="22" customFormat="1" ht="18" customHeight="1">
      <c r="A24" s="29"/>
      <c r="B24" s="21"/>
      <c r="C24" s="38"/>
      <c r="K24" s="39"/>
    </row>
    <row r="25" ht="18" customHeight="1">
      <c r="B25" s="4"/>
    </row>
    <row r="26" ht="18" customHeight="1">
      <c r="B26" s="4"/>
    </row>
    <row r="27" ht="18" customHeight="1">
      <c r="B27" s="4"/>
    </row>
    <row r="28" ht="18" customHeight="1">
      <c r="B28" s="4"/>
    </row>
    <row r="29" ht="18" customHeight="1">
      <c r="B29" s="4"/>
    </row>
    <row r="30" ht="18" customHeight="1">
      <c r="B30" s="4"/>
    </row>
    <row r="31" ht="18" customHeight="1">
      <c r="B31" s="4"/>
    </row>
    <row r="32" ht="18" customHeight="1">
      <c r="B32" s="4"/>
    </row>
    <row r="33" ht="18" customHeight="1">
      <c r="B33" s="4"/>
    </row>
    <row r="34" ht="18" customHeight="1">
      <c r="B34" s="4"/>
    </row>
    <row r="35" ht="18" customHeight="1">
      <c r="B35" s="4"/>
    </row>
    <row r="36" ht="18" customHeight="1">
      <c r="B36" s="4"/>
    </row>
    <row r="37" ht="18" customHeight="1">
      <c r="B37" s="4"/>
    </row>
    <row r="38" ht="18" customHeight="1">
      <c r="B38" s="4"/>
    </row>
    <row r="39" ht="18" customHeight="1">
      <c r="B39" s="4"/>
    </row>
    <row r="40" ht="18" customHeight="1">
      <c r="B40" s="4"/>
    </row>
    <row r="41" ht="18" customHeight="1">
      <c r="B41" s="4"/>
    </row>
    <row r="42" ht="18" customHeight="1">
      <c r="B42" s="4"/>
    </row>
    <row r="43" ht="18" customHeight="1">
      <c r="B43" s="4"/>
    </row>
    <row r="44" ht="18" customHeight="1">
      <c r="B44" s="4"/>
    </row>
    <row r="45" ht="18" customHeight="1">
      <c r="B45" s="4"/>
    </row>
    <row r="46" ht="18" customHeight="1">
      <c r="B46" s="4"/>
    </row>
    <row r="47" ht="18" customHeight="1">
      <c r="B47" s="4"/>
    </row>
    <row r="48" ht="18" customHeight="1">
      <c r="B48" s="4"/>
    </row>
    <row r="49" ht="18" customHeight="1">
      <c r="B49" s="4"/>
    </row>
    <row r="50" ht="18" customHeight="1">
      <c r="B50" s="4"/>
    </row>
    <row r="51" ht="18" customHeight="1">
      <c r="B51" s="4"/>
    </row>
    <row r="52" ht="18" customHeight="1">
      <c r="B52" s="4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  <row r="11343" ht="12.75">
      <c r="B11343" s="4"/>
    </row>
    <row r="11344" ht="12.75">
      <c r="B11344" s="4"/>
    </row>
    <row r="11345" ht="12.75">
      <c r="B11345" s="4"/>
    </row>
  </sheetData>
  <sheetProtection/>
  <mergeCells count="19">
    <mergeCell ref="E18:J18"/>
    <mergeCell ref="I3:N3"/>
    <mergeCell ref="A18:D18"/>
    <mergeCell ref="A14:C14"/>
    <mergeCell ref="N5:N6"/>
    <mergeCell ref="A5:A6"/>
    <mergeCell ref="B5:C6"/>
    <mergeCell ref="K18:N18"/>
    <mergeCell ref="L5:L6"/>
    <mergeCell ref="M5:M6"/>
    <mergeCell ref="G1:N1"/>
    <mergeCell ref="A2:N2"/>
    <mergeCell ref="A1:F1"/>
    <mergeCell ref="K5:K6"/>
    <mergeCell ref="A16:D16"/>
    <mergeCell ref="J5:J6"/>
    <mergeCell ref="E16:J16"/>
    <mergeCell ref="K16:N16"/>
    <mergeCell ref="J15:N15"/>
  </mergeCells>
  <printOptions/>
  <pageMargins left="0.54" right="0.4" top="0.73" bottom="0.47" header="0.6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2017-03-16T06:31:26Z</cp:lastPrinted>
  <dcterms:created xsi:type="dcterms:W3CDTF">2008-12-24T06:04:07Z</dcterms:created>
  <dcterms:modified xsi:type="dcterms:W3CDTF">2017-05-29T09:06:47Z</dcterms:modified>
  <cp:category/>
  <cp:version/>
  <cp:contentType/>
  <cp:contentStatus/>
</cp:coreProperties>
</file>